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65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77" i="1" l="1"/>
  <c r="A177" i="1"/>
  <c r="L176" i="1"/>
  <c r="J176" i="1"/>
  <c r="I176" i="1"/>
  <c r="H176" i="1"/>
  <c r="G176" i="1"/>
  <c r="F176" i="1"/>
  <c r="B167" i="1"/>
  <c r="A167" i="1"/>
  <c r="L177" i="1"/>
  <c r="J166" i="1"/>
  <c r="I166" i="1"/>
  <c r="I177" i="1" s="1"/>
  <c r="H166" i="1"/>
  <c r="H177" i="1" s="1"/>
  <c r="G166" i="1"/>
  <c r="G177" i="1" s="1"/>
  <c r="F166" i="1"/>
  <c r="F177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32" i="1"/>
  <c r="F143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J99" i="1"/>
  <c r="J110" i="1" s="1"/>
  <c r="I99" i="1"/>
  <c r="I110" i="1" s="1"/>
  <c r="H99" i="1"/>
  <c r="H110" i="1" s="1"/>
  <c r="G99" i="1"/>
  <c r="G110" i="1" s="1"/>
  <c r="F99" i="1"/>
  <c r="F110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G93" i="1" s="1"/>
  <c r="F82" i="1"/>
  <c r="F93" i="1" s="1"/>
  <c r="B77" i="1"/>
  <c r="A77" i="1"/>
  <c r="L76" i="1"/>
  <c r="J76" i="1"/>
  <c r="I76" i="1"/>
  <c r="H76" i="1"/>
  <c r="G76" i="1"/>
  <c r="F76" i="1"/>
  <c r="B69" i="1"/>
  <c r="A69" i="1"/>
  <c r="L68" i="1"/>
  <c r="L77" i="1" s="1"/>
  <c r="J68" i="1"/>
  <c r="J77" i="1" s="1"/>
  <c r="I68" i="1"/>
  <c r="I77" i="1" s="1"/>
  <c r="H68" i="1"/>
  <c r="H77" i="1" s="1"/>
  <c r="G68" i="1"/>
  <c r="G77" i="1" s="1"/>
  <c r="F68" i="1"/>
  <c r="F77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77" i="1" l="1"/>
  <c r="J178" i="1" s="1"/>
  <c r="L178" i="1"/>
  <c r="I178" i="1"/>
  <c r="H178" i="1"/>
  <c r="G178" i="1"/>
  <c r="F178" i="1"/>
</calcChain>
</file>

<file path=xl/sharedStrings.xml><?xml version="1.0" encoding="utf-8"?>
<sst xmlns="http://schemas.openxmlformats.org/spreadsheetml/2006/main" count="241" uniqueCount="71">
  <si>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</si>
  <si>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</si>
  <si>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</si>
  <si>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</si>
  <si>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</si>
  <si>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</si>
  <si>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</si>
  <si>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</si>
  <si>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</si>
  <si>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</si>
  <si>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</si>
  <si>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</si>
  <si>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</si>
  <si>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</si>
  <si>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</si>
  <si>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</si>
  <si>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</si>
  <si>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</si>
  <si>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</si>
  <si>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</si>
  <si>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</si>
  <si>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</si>
  <si>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</si>
  <si>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</si>
  <si>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</si>
  <si>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гор.блюдо</t>
  </si>
  <si>
    <t>гор.напиток</t>
  </si>
  <si>
    <t>Чай с сахаром</t>
  </si>
  <si>
    <t>хлеб черн.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</si>
  <si>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</si>
  <si>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</si>
  <si>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</si>
  <si>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</si>
  <si>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</si>
  <si>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</si>
  <si>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</si>
  <si>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</si>
  <si>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</si>
  <si>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</si>
  <si>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</si>
  <si>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</si>
  <si>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Салат из белокочанной капусты с морковью</t>
  </si>
  <si>
    <t>Гуляш</t>
  </si>
  <si>
    <t>булочное</t>
  </si>
  <si>
    <t>Кондитерские изделия</t>
  </si>
  <si>
    <t>Какао</t>
  </si>
  <si>
    <t>Среднее значение за период:</t>
  </si>
  <si>
    <t>Суп молочный с макаронными изделиями</t>
  </si>
  <si>
    <t>Булочка школьная/сгущ. Молоко</t>
  </si>
  <si>
    <t xml:space="preserve">Котлета мясная </t>
  </si>
  <si>
    <t>Каша гречневая/ подлив</t>
  </si>
  <si>
    <t>Компот с/ф</t>
  </si>
  <si>
    <t>Сыр (порциями)</t>
  </si>
  <si>
    <t>Пюре картофельное</t>
  </si>
  <si>
    <t>Фрикоделька мясная с соусом</t>
  </si>
  <si>
    <t>Борщ</t>
  </si>
  <si>
    <t>Капуста туш. С мясом</t>
  </si>
  <si>
    <t>Чай с сахором</t>
  </si>
  <si>
    <t>Суп "Лапша по-домашнему"</t>
  </si>
  <si>
    <t>Плов с мясом</t>
  </si>
  <si>
    <t>Овощи свежие</t>
  </si>
  <si>
    <t>Макароны отварные</t>
  </si>
  <si>
    <t>Сыр  (порциями)</t>
  </si>
  <si>
    <t>Жаркое по-домашнему</t>
  </si>
  <si>
    <t>Пюре гороховое</t>
  </si>
  <si>
    <t>Котлета мясная /соус</t>
  </si>
  <si>
    <t>Селивёрстовский филиал МКОУ "Солоновская СШ им. Н.А.Сартина"</t>
  </si>
  <si>
    <t>Директор школы</t>
  </si>
  <si>
    <t>О.А.Симон</t>
  </si>
  <si>
    <t>АКО</t>
  </si>
  <si>
    <t>Фрукт свеж.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</si>
</sst>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2" borderId="16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2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K26" sqref="K26:K2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77" t="s">
        <v>66</v>
      </c>
      <c r="D1" s="78"/>
      <c r="E1" s="79"/>
      <c r="F1" s="3" t="s">
        <v>1</v>
      </c>
      <c r="G1" s="2" t="s">
        <v>2</v>
      </c>
      <c r="H1" s="77" t="s">
        <v>67</v>
      </c>
      <c r="I1" s="78"/>
      <c r="J1" s="78"/>
      <c r="K1" s="79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3</v>
      </c>
      <c r="B2" s="2"/>
      <c r="C2" s="2"/>
      <c r="D2" s="1"/>
      <c r="E2" s="2"/>
      <c r="F2" s="2"/>
      <c r="G2" s="2" t="s">
        <v>4</v>
      </c>
      <c r="H2" s="80" t="s">
        <v>68</v>
      </c>
      <c r="I2" s="78"/>
      <c r="J2" s="78"/>
      <c r="K2" s="79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23</v>
      </c>
      <c r="D6" s="20" t="s">
        <v>24</v>
      </c>
      <c r="E6" s="21"/>
      <c r="F6" s="22"/>
      <c r="G6" s="22"/>
      <c r="H6" s="22"/>
      <c r="I6" s="22"/>
      <c r="J6" s="22"/>
      <c r="K6" s="23"/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25</v>
      </c>
      <c r="E7" s="29" t="s">
        <v>47</v>
      </c>
      <c r="F7" s="30">
        <v>250</v>
      </c>
      <c r="G7" s="30">
        <v>7.56</v>
      </c>
      <c r="H7" s="30">
        <v>7</v>
      </c>
      <c r="I7" s="30">
        <v>22.81</v>
      </c>
      <c r="J7" s="30">
        <v>184.5</v>
      </c>
      <c r="K7" s="31">
        <v>160</v>
      </c>
      <c r="L7" s="32">
        <v>60.11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26</v>
      </c>
      <c r="E8" s="29" t="s">
        <v>27</v>
      </c>
      <c r="F8" s="30">
        <v>200</v>
      </c>
      <c r="G8" s="30">
        <v>0.2</v>
      </c>
      <c r="H8" s="30">
        <v>0</v>
      </c>
      <c r="I8" s="30">
        <v>14</v>
      </c>
      <c r="J8" s="30">
        <v>28</v>
      </c>
      <c r="K8" s="31">
        <v>685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28</v>
      </c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29</v>
      </c>
      <c r="E10" s="29" t="s">
        <v>30</v>
      </c>
      <c r="F10" s="30">
        <v>50</v>
      </c>
      <c r="G10" s="30">
        <v>2.2999999999999998</v>
      </c>
      <c r="H10" s="30">
        <v>0.2</v>
      </c>
      <c r="I10" s="30">
        <v>15.1</v>
      </c>
      <c r="J10" s="30">
        <v>71</v>
      </c>
      <c r="K10" s="34"/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31</v>
      </c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3" t="s">
        <v>43</v>
      </c>
      <c r="E12" s="29" t="s">
        <v>48</v>
      </c>
      <c r="F12" s="30">
        <v>150</v>
      </c>
      <c r="G12" s="30">
        <v>16.12</v>
      </c>
      <c r="H12" s="30">
        <v>4.5599999999999996</v>
      </c>
      <c r="I12" s="30">
        <v>34.08</v>
      </c>
      <c r="J12" s="30">
        <v>380.4</v>
      </c>
      <c r="K12" s="31">
        <v>428</v>
      </c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5"/>
      <c r="B13" s="36"/>
      <c r="C13" s="37"/>
      <c r="D13" s="38" t="s">
        <v>33</v>
      </c>
      <c r="E13" s="39"/>
      <c r="F13" s="40">
        <f t="shared" ref="F13:J13" si="0">SUM(F6:F12)</f>
        <v>650</v>
      </c>
      <c r="G13" s="40">
        <f t="shared" si="0"/>
        <v>26.18</v>
      </c>
      <c r="H13" s="40">
        <f t="shared" si="0"/>
        <v>11.76</v>
      </c>
      <c r="I13" s="40">
        <f t="shared" si="0"/>
        <v>85.990000000000009</v>
      </c>
      <c r="J13" s="40">
        <f t="shared" si="0"/>
        <v>663.9</v>
      </c>
      <c r="K13" s="41"/>
      <c r="L13" s="42">
        <f>SUM(L6:L12)</f>
        <v>60.11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3">
        <f t="shared" ref="A14:B14" si="1">A6</f>
        <v>1</v>
      </c>
      <c r="B14" s="44">
        <f t="shared" si="1"/>
        <v>1</v>
      </c>
      <c r="C14" s="45" t="s">
        <v>34</v>
      </c>
      <c r="D14" s="33" t="s">
        <v>35</v>
      </c>
      <c r="E14" s="29"/>
      <c r="F14" s="30"/>
      <c r="G14" s="30"/>
      <c r="H14" s="30"/>
      <c r="I14" s="30"/>
      <c r="J14" s="30"/>
      <c r="K14" s="31"/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36</v>
      </c>
      <c r="E15" s="29"/>
      <c r="F15" s="30"/>
      <c r="G15" s="30"/>
      <c r="H15" s="30"/>
      <c r="I15" s="30"/>
      <c r="J15" s="30"/>
      <c r="K15" s="31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37</v>
      </c>
      <c r="E16" s="29"/>
      <c r="F16" s="30"/>
      <c r="G16" s="30"/>
      <c r="H16" s="30"/>
      <c r="I16" s="30"/>
      <c r="J16" s="30"/>
      <c r="K16" s="47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38</v>
      </c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39</v>
      </c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28</v>
      </c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29</v>
      </c>
      <c r="E20" s="29"/>
      <c r="F20" s="30"/>
      <c r="G20" s="30"/>
      <c r="H20" s="30"/>
      <c r="I20" s="30"/>
      <c r="J20" s="30"/>
      <c r="K20" s="34"/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5"/>
      <c r="B23" s="36"/>
      <c r="C23" s="37"/>
      <c r="D23" s="38" t="s">
        <v>33</v>
      </c>
      <c r="E23" s="39"/>
      <c r="F23" s="40">
        <f t="shared" ref="F23:J23" si="2">SUM(F14:F22)</f>
        <v>0</v>
      </c>
      <c r="G23" s="40">
        <f t="shared" si="2"/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1"/>
      <c r="L23" s="42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8">
        <f t="shared" ref="A24:B24" si="3">A6</f>
        <v>1</v>
      </c>
      <c r="B24" s="49">
        <f t="shared" si="3"/>
        <v>1</v>
      </c>
      <c r="C24" s="72" t="s">
        <v>40</v>
      </c>
      <c r="D24" s="73"/>
      <c r="E24" s="50"/>
      <c r="F24" s="51">
        <f t="shared" ref="F24:J24" si="4">F13+F23</f>
        <v>650</v>
      </c>
      <c r="G24" s="51">
        <f t="shared" si="4"/>
        <v>26.18</v>
      </c>
      <c r="H24" s="51">
        <f t="shared" si="4"/>
        <v>11.76</v>
      </c>
      <c r="I24" s="51">
        <f t="shared" si="4"/>
        <v>85.990000000000009</v>
      </c>
      <c r="J24" s="51">
        <f t="shared" si="4"/>
        <v>663.9</v>
      </c>
      <c r="K24" s="51"/>
      <c r="L24" s="52">
        <f>L13+L23</f>
        <v>60.11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3">
        <v>1</v>
      </c>
      <c r="B25" s="26">
        <v>2</v>
      </c>
      <c r="C25" s="19" t="s">
        <v>23</v>
      </c>
      <c r="D25" s="20"/>
      <c r="E25" s="21"/>
      <c r="F25" s="22"/>
      <c r="G25" s="22"/>
      <c r="H25" s="22"/>
      <c r="I25" s="22"/>
      <c r="J25" s="22"/>
      <c r="K25" s="23"/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3"/>
      <c r="B26" s="26"/>
      <c r="C26" s="27"/>
      <c r="D26" s="28" t="s">
        <v>25</v>
      </c>
      <c r="E26" s="29" t="s">
        <v>49</v>
      </c>
      <c r="F26" s="30">
        <v>100</v>
      </c>
      <c r="G26" s="30">
        <v>16.36</v>
      </c>
      <c r="H26" s="30">
        <v>8.44</v>
      </c>
      <c r="I26" s="30">
        <v>3.51</v>
      </c>
      <c r="J26" s="30">
        <v>158.04</v>
      </c>
      <c r="K26" s="31">
        <v>451</v>
      </c>
      <c r="L26" s="32">
        <v>130.35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3"/>
      <c r="B27" s="26"/>
      <c r="C27" s="27"/>
      <c r="D27" s="28" t="s">
        <v>25</v>
      </c>
      <c r="E27" s="29" t="s">
        <v>50</v>
      </c>
      <c r="F27" s="30">
        <v>250</v>
      </c>
      <c r="G27" s="30">
        <v>9.94</v>
      </c>
      <c r="H27" s="30">
        <v>7.48</v>
      </c>
      <c r="I27" s="30">
        <v>47.78</v>
      </c>
      <c r="J27" s="30">
        <v>307.26</v>
      </c>
      <c r="K27" s="31">
        <v>510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3"/>
      <c r="B28" s="26"/>
      <c r="C28" s="27"/>
      <c r="D28" s="33" t="s">
        <v>39</v>
      </c>
      <c r="E28" s="29" t="s">
        <v>51</v>
      </c>
      <c r="F28" s="30">
        <v>200</v>
      </c>
      <c r="G28" s="30">
        <v>0.04</v>
      </c>
      <c r="H28" s="30">
        <v>0</v>
      </c>
      <c r="I28" s="30">
        <v>24.76</v>
      </c>
      <c r="J28" s="30">
        <v>94.2</v>
      </c>
      <c r="K28" s="31" t="s">
        <v>69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3"/>
      <c r="B29" s="26"/>
      <c r="C29" s="27"/>
      <c r="D29" s="28" t="s">
        <v>29</v>
      </c>
      <c r="E29" s="29" t="s">
        <v>30</v>
      </c>
      <c r="F29" s="30">
        <v>50</v>
      </c>
      <c r="G29" s="30">
        <v>2.2999999999999998</v>
      </c>
      <c r="H29" s="30">
        <v>0.2</v>
      </c>
      <c r="I29" s="30">
        <v>15.1</v>
      </c>
      <c r="J29" s="30">
        <v>71</v>
      </c>
      <c r="K29" s="34"/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3"/>
      <c r="B30" s="26"/>
      <c r="C30" s="27"/>
      <c r="D30" s="28" t="s">
        <v>31</v>
      </c>
      <c r="E30" s="29" t="s">
        <v>70</v>
      </c>
      <c r="F30" s="30">
        <v>100</v>
      </c>
      <c r="G30" s="30">
        <v>0.92</v>
      </c>
      <c r="H30" s="30">
        <v>6.15</v>
      </c>
      <c r="I30" s="30">
        <v>3.73</v>
      </c>
      <c r="J30" s="30">
        <v>74.2</v>
      </c>
      <c r="K30" s="31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4"/>
      <c r="B31" s="36"/>
      <c r="C31" s="37"/>
      <c r="D31" s="38" t="s">
        <v>33</v>
      </c>
      <c r="E31" s="39"/>
      <c r="F31" s="40">
        <f>SUM(F25:F30)</f>
        <v>700</v>
      </c>
      <c r="G31" s="40">
        <f>SUM(G25:G30)</f>
        <v>29.56</v>
      </c>
      <c r="H31" s="40">
        <f>SUM(H25:H30)</f>
        <v>22.270000000000003</v>
      </c>
      <c r="I31" s="40">
        <f>SUM(I25:I30)</f>
        <v>94.88</v>
      </c>
      <c r="J31" s="40">
        <f>SUM(J25:J30)</f>
        <v>704.7</v>
      </c>
      <c r="K31" s="41"/>
      <c r="L31" s="42">
        <f>SUM(L25:L30)</f>
        <v>130.35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4">
        <f>A25</f>
        <v>1</v>
      </c>
      <c r="B32" s="44">
        <f>B25</f>
        <v>2</v>
      </c>
      <c r="C32" s="45" t="s">
        <v>34</v>
      </c>
      <c r="D32" s="33" t="s">
        <v>35</v>
      </c>
      <c r="E32" s="29"/>
      <c r="F32" s="30"/>
      <c r="G32" s="30"/>
      <c r="H32" s="30"/>
      <c r="I32" s="30"/>
      <c r="J32" s="30"/>
      <c r="K32" s="31"/>
      <c r="L32" s="4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53"/>
      <c r="B33" s="26"/>
      <c r="C33" s="27"/>
      <c r="D33" s="33" t="s">
        <v>36</v>
      </c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3"/>
      <c r="B34" s="26"/>
      <c r="C34" s="27"/>
      <c r="D34" s="33" t="s">
        <v>37</v>
      </c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3"/>
      <c r="B35" s="26"/>
      <c r="C35" s="27"/>
      <c r="D35" s="33" t="s">
        <v>39</v>
      </c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3"/>
      <c r="B36" s="26"/>
      <c r="C36" s="27"/>
      <c r="D36" s="33" t="s">
        <v>28</v>
      </c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3"/>
      <c r="B37" s="26"/>
      <c r="C37" s="27"/>
      <c r="D37" s="33" t="s">
        <v>29</v>
      </c>
      <c r="E37" s="29"/>
      <c r="F37" s="30"/>
      <c r="G37" s="30"/>
      <c r="H37" s="30"/>
      <c r="I37" s="30"/>
      <c r="J37" s="30"/>
      <c r="K37" s="34"/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3"/>
      <c r="B38" s="26"/>
      <c r="C38" s="27"/>
      <c r="D38" s="33" t="s">
        <v>28</v>
      </c>
      <c r="E38" s="29"/>
      <c r="F38" s="30"/>
      <c r="G38" s="30"/>
      <c r="H38" s="30"/>
      <c r="I38" s="30"/>
      <c r="J38" s="30"/>
      <c r="K38" s="31"/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3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3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4"/>
      <c r="B41" s="36"/>
      <c r="C41" s="37"/>
      <c r="D41" s="38" t="s">
        <v>33</v>
      </c>
      <c r="E41" s="39"/>
      <c r="F41" s="40">
        <f t="shared" ref="F41:J41" si="5">SUM(F32:F40)</f>
        <v>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0</v>
      </c>
      <c r="K41" s="41"/>
      <c r="L41" s="42">
        <f>SUM(L32:L40)</f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55">
        <f>A25</f>
        <v>1</v>
      </c>
      <c r="B42" s="55">
        <f>B25</f>
        <v>2</v>
      </c>
      <c r="C42" s="72" t="s">
        <v>40</v>
      </c>
      <c r="D42" s="73"/>
      <c r="E42" s="50"/>
      <c r="F42" s="51">
        <f t="shared" ref="F42:J42" si="6">F31+F41</f>
        <v>700</v>
      </c>
      <c r="G42" s="51">
        <f t="shared" si="6"/>
        <v>29.56</v>
      </c>
      <c r="H42" s="51">
        <f t="shared" si="6"/>
        <v>22.270000000000003</v>
      </c>
      <c r="I42" s="51">
        <f t="shared" si="6"/>
        <v>94.88</v>
      </c>
      <c r="J42" s="51">
        <f t="shared" si="6"/>
        <v>704.7</v>
      </c>
      <c r="K42" s="51"/>
      <c r="L42" s="52">
        <f>L31+L41</f>
        <v>130.35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17">
        <v>1</v>
      </c>
      <c r="B43" s="18">
        <v>3</v>
      </c>
      <c r="C43" s="19" t="s">
        <v>23</v>
      </c>
      <c r="D43" s="20" t="s">
        <v>24</v>
      </c>
      <c r="E43" s="21" t="s">
        <v>52</v>
      </c>
      <c r="F43" s="22">
        <v>15</v>
      </c>
      <c r="G43" s="22">
        <v>3.48</v>
      </c>
      <c r="H43" s="22">
        <v>4.43</v>
      </c>
      <c r="I43" s="22">
        <v>0</v>
      </c>
      <c r="J43" s="22">
        <v>54.65</v>
      </c>
      <c r="K43" s="23">
        <v>42</v>
      </c>
      <c r="L43" s="24">
        <v>73.36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5"/>
      <c r="B44" s="26"/>
      <c r="C44" s="27"/>
      <c r="D44" s="28" t="s">
        <v>25</v>
      </c>
      <c r="E44" s="29" t="s">
        <v>53</v>
      </c>
      <c r="F44" s="30">
        <v>200</v>
      </c>
      <c r="G44" s="30">
        <v>4.08</v>
      </c>
      <c r="H44" s="30">
        <v>18.7</v>
      </c>
      <c r="I44" s="30">
        <v>27.41</v>
      </c>
      <c r="J44" s="30">
        <v>295.5</v>
      </c>
      <c r="K44" s="31">
        <v>520</v>
      </c>
      <c r="L44" s="3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25</v>
      </c>
      <c r="E45" s="29" t="s">
        <v>54</v>
      </c>
      <c r="F45" s="30">
        <v>200</v>
      </c>
      <c r="G45" s="30">
        <v>13.98</v>
      </c>
      <c r="H45" s="30">
        <v>15.67</v>
      </c>
      <c r="I45" s="30">
        <v>18.29</v>
      </c>
      <c r="J45" s="30">
        <v>269.63</v>
      </c>
      <c r="K45" s="31">
        <v>469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26</v>
      </c>
      <c r="E46" s="61" t="s">
        <v>27</v>
      </c>
      <c r="F46" s="62">
        <v>200</v>
      </c>
      <c r="G46" s="62">
        <v>0.2</v>
      </c>
      <c r="H46" s="62">
        <v>0</v>
      </c>
      <c r="I46" s="62">
        <v>14</v>
      </c>
      <c r="J46" s="62">
        <v>28</v>
      </c>
      <c r="K46" s="31">
        <v>685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29</v>
      </c>
      <c r="E47" s="61" t="s">
        <v>30</v>
      </c>
      <c r="F47" s="62">
        <v>50</v>
      </c>
      <c r="G47" s="62">
        <v>2.2999999999999998</v>
      </c>
      <c r="H47" s="62">
        <v>0.2</v>
      </c>
      <c r="I47" s="62">
        <v>15.1</v>
      </c>
      <c r="J47" s="62">
        <v>71</v>
      </c>
      <c r="K47" s="34"/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35</v>
      </c>
      <c r="E48" s="61" t="s">
        <v>41</v>
      </c>
      <c r="F48" s="30">
        <v>100</v>
      </c>
      <c r="G48" s="30">
        <v>1.41</v>
      </c>
      <c r="H48" s="30">
        <v>5.08</v>
      </c>
      <c r="I48" s="30">
        <v>9.02</v>
      </c>
      <c r="J48" s="30">
        <v>87.4</v>
      </c>
      <c r="K48" s="31">
        <v>43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35"/>
      <c r="B50" s="36"/>
      <c r="C50" s="37"/>
      <c r="D50" s="38" t="s">
        <v>33</v>
      </c>
      <c r="E50" s="39"/>
      <c r="F50" s="40">
        <f t="shared" ref="F50:J50" si="7">SUM(F43:F49)</f>
        <v>765</v>
      </c>
      <c r="G50" s="40">
        <f t="shared" si="7"/>
        <v>25.45</v>
      </c>
      <c r="H50" s="40">
        <f t="shared" si="7"/>
        <v>44.08</v>
      </c>
      <c r="I50" s="40">
        <f t="shared" si="7"/>
        <v>83.82</v>
      </c>
      <c r="J50" s="40">
        <f t="shared" si="7"/>
        <v>806.18</v>
      </c>
      <c r="K50" s="41"/>
      <c r="L50" s="42">
        <f>SUM(L43:L49)</f>
        <v>73.36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43">
        <f t="shared" ref="A51:B51" si="8">A43</f>
        <v>1</v>
      </c>
      <c r="B51" s="44">
        <f t="shared" si="8"/>
        <v>3</v>
      </c>
      <c r="C51" s="45" t="s">
        <v>34</v>
      </c>
      <c r="D51" s="33" t="s">
        <v>35</v>
      </c>
      <c r="E51" s="29"/>
      <c r="F51" s="30"/>
      <c r="G51" s="30"/>
      <c r="H51" s="30"/>
      <c r="I51" s="30"/>
      <c r="J51" s="30"/>
      <c r="K51" s="31"/>
      <c r="L51" s="4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5"/>
      <c r="B52" s="26"/>
      <c r="C52" s="27"/>
      <c r="D52" s="33" t="s">
        <v>36</v>
      </c>
      <c r="E52" s="29"/>
      <c r="F52" s="30"/>
      <c r="G52" s="30"/>
      <c r="H52" s="30"/>
      <c r="I52" s="30"/>
      <c r="J52" s="30"/>
      <c r="K52" s="31"/>
      <c r="L52" s="3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37</v>
      </c>
      <c r="E53" s="29"/>
      <c r="F53" s="30"/>
      <c r="G53" s="30"/>
      <c r="H53" s="30"/>
      <c r="I53" s="30"/>
      <c r="J53" s="30"/>
      <c r="K53" s="31"/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38</v>
      </c>
      <c r="E54" s="29"/>
      <c r="F54" s="30"/>
      <c r="G54" s="30"/>
      <c r="H54" s="30"/>
      <c r="I54" s="30"/>
      <c r="J54" s="30"/>
      <c r="K54" s="31"/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26</v>
      </c>
      <c r="E55" s="29"/>
      <c r="F55" s="30"/>
      <c r="G55" s="30"/>
      <c r="H55" s="30"/>
      <c r="I55" s="30"/>
      <c r="J55" s="30"/>
      <c r="K55" s="31"/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28</v>
      </c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29</v>
      </c>
      <c r="E57" s="29"/>
      <c r="F57" s="30"/>
      <c r="G57" s="30"/>
      <c r="H57" s="30"/>
      <c r="I57" s="30"/>
      <c r="J57" s="30"/>
      <c r="K57" s="34"/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35"/>
      <c r="B60" s="36"/>
      <c r="C60" s="37"/>
      <c r="D60" s="38" t="s">
        <v>33</v>
      </c>
      <c r="E60" s="39"/>
      <c r="F60" s="40">
        <f t="shared" ref="F60:J60" si="9">SUM(F51:F59)</f>
        <v>0</v>
      </c>
      <c r="G60" s="40">
        <f t="shared" si="9"/>
        <v>0</v>
      </c>
      <c r="H60" s="40">
        <f t="shared" si="9"/>
        <v>0</v>
      </c>
      <c r="I60" s="40">
        <f t="shared" si="9"/>
        <v>0</v>
      </c>
      <c r="J60" s="40">
        <f t="shared" si="9"/>
        <v>0</v>
      </c>
      <c r="K60" s="41"/>
      <c r="L60" s="42">
        <f>SUM(L51:L59)</f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48">
        <f t="shared" ref="A61:B61" si="10">A43</f>
        <v>1</v>
      </c>
      <c r="B61" s="49">
        <f t="shared" si="10"/>
        <v>3</v>
      </c>
      <c r="C61" s="72" t="s">
        <v>40</v>
      </c>
      <c r="D61" s="73"/>
      <c r="E61" s="50"/>
      <c r="F61" s="51">
        <f t="shared" ref="F61:J61" si="11">F50+F60</f>
        <v>765</v>
      </c>
      <c r="G61" s="51">
        <f t="shared" si="11"/>
        <v>25.45</v>
      </c>
      <c r="H61" s="51">
        <f t="shared" si="11"/>
        <v>44.08</v>
      </c>
      <c r="I61" s="51">
        <f t="shared" si="11"/>
        <v>83.82</v>
      </c>
      <c r="J61" s="51">
        <f t="shared" si="11"/>
        <v>806.18</v>
      </c>
      <c r="K61" s="51"/>
      <c r="L61" s="52">
        <f>L50+L60</f>
        <v>73.36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17">
        <v>1</v>
      </c>
      <c r="B62" s="18">
        <v>4</v>
      </c>
      <c r="C62" s="19" t="s">
        <v>23</v>
      </c>
      <c r="D62" s="20"/>
      <c r="E62" s="21"/>
      <c r="F62" s="22"/>
      <c r="G62" s="22"/>
      <c r="H62" s="22"/>
      <c r="I62" s="22"/>
      <c r="J62" s="22"/>
      <c r="K62" s="23"/>
      <c r="L62" s="2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5"/>
      <c r="B63" s="26"/>
      <c r="C63" s="27"/>
      <c r="D63" s="28" t="s">
        <v>25</v>
      </c>
      <c r="E63" s="29" t="s">
        <v>55</v>
      </c>
      <c r="F63" s="30">
        <v>250</v>
      </c>
      <c r="G63" s="30">
        <v>1.81</v>
      </c>
      <c r="H63" s="30">
        <v>4.91</v>
      </c>
      <c r="I63" s="30">
        <v>12.53</v>
      </c>
      <c r="J63" s="30">
        <v>102.5</v>
      </c>
      <c r="K63" s="31">
        <v>111</v>
      </c>
      <c r="L63" s="32">
        <v>41.01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33" t="s">
        <v>26</v>
      </c>
      <c r="E64" s="29" t="s">
        <v>45</v>
      </c>
      <c r="F64" s="30">
        <v>200</v>
      </c>
      <c r="G64" s="30">
        <v>3.52</v>
      </c>
      <c r="H64" s="30">
        <v>3.72</v>
      </c>
      <c r="I64" s="30">
        <v>25.49</v>
      </c>
      <c r="J64" s="30">
        <v>145.19999999999999</v>
      </c>
      <c r="K64" s="31">
        <v>383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29</v>
      </c>
      <c r="E65" s="29" t="s">
        <v>30</v>
      </c>
      <c r="F65" s="62">
        <v>50</v>
      </c>
      <c r="G65" s="62">
        <v>2.2999999999999998</v>
      </c>
      <c r="H65" s="62">
        <v>0.2</v>
      </c>
      <c r="I65" s="62">
        <v>15.1</v>
      </c>
      <c r="J65" s="62">
        <v>71</v>
      </c>
      <c r="K65" s="34"/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43</v>
      </c>
      <c r="E66" s="61" t="s">
        <v>44</v>
      </c>
      <c r="F66" s="30">
        <v>50</v>
      </c>
      <c r="G66" s="30">
        <v>30.93</v>
      </c>
      <c r="H66" s="30">
        <v>22.89</v>
      </c>
      <c r="I66" s="30">
        <v>36</v>
      </c>
      <c r="J66" s="30">
        <v>310.66000000000003</v>
      </c>
      <c r="K66" s="31"/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28"/>
      <c r="E67" s="29"/>
      <c r="F67" s="30"/>
      <c r="G67" s="30"/>
      <c r="H67" s="30"/>
      <c r="I67" s="30"/>
      <c r="J67" s="30"/>
      <c r="K67" s="31"/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35"/>
      <c r="B68" s="36"/>
      <c r="C68" s="37"/>
      <c r="D68" s="38" t="s">
        <v>33</v>
      </c>
      <c r="E68" s="39"/>
      <c r="F68" s="40">
        <f>SUM(F62:F67)</f>
        <v>550</v>
      </c>
      <c r="G68" s="40">
        <f>SUM(G62:G67)</f>
        <v>38.56</v>
      </c>
      <c r="H68" s="40">
        <f>SUM(H62:H67)</f>
        <v>31.72</v>
      </c>
      <c r="I68" s="40">
        <f>SUM(I62:I67)</f>
        <v>89.12</v>
      </c>
      <c r="J68" s="40">
        <f>SUM(J62:J67)</f>
        <v>629.36</v>
      </c>
      <c r="K68" s="41"/>
      <c r="L68" s="42">
        <f>SUM(L62:L67)</f>
        <v>41.01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43">
        <f>A62</f>
        <v>1</v>
      </c>
      <c r="B69" s="44">
        <f>B62</f>
        <v>4</v>
      </c>
      <c r="C69" s="45" t="s">
        <v>34</v>
      </c>
      <c r="D69" s="33" t="s">
        <v>35</v>
      </c>
      <c r="E69" s="29"/>
      <c r="F69" s="30"/>
      <c r="G69" s="30"/>
      <c r="H69" s="30"/>
      <c r="I69" s="30"/>
      <c r="J69" s="30"/>
      <c r="K69" s="31"/>
      <c r="L69" s="4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5"/>
      <c r="B70" s="26"/>
      <c r="C70" s="27"/>
      <c r="D70" s="33" t="s">
        <v>36</v>
      </c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5"/>
      <c r="B71" s="26"/>
      <c r="C71" s="27"/>
      <c r="D71" s="33" t="s">
        <v>37</v>
      </c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38</v>
      </c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39</v>
      </c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28</v>
      </c>
      <c r="E74" s="29"/>
      <c r="F74" s="30"/>
      <c r="G74" s="30"/>
      <c r="H74" s="30"/>
      <c r="I74" s="30"/>
      <c r="J74" s="30"/>
      <c r="K74" s="31"/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29</v>
      </c>
      <c r="E75" s="29"/>
      <c r="F75" s="30"/>
      <c r="G75" s="30"/>
      <c r="H75" s="30"/>
      <c r="I75" s="30"/>
      <c r="J75" s="30"/>
      <c r="K75" s="34"/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35"/>
      <c r="B76" s="36"/>
      <c r="C76" s="37"/>
      <c r="D76" s="38" t="s">
        <v>33</v>
      </c>
      <c r="E76" s="39"/>
      <c r="F76" s="40">
        <f>SUM(F69:F75)</f>
        <v>0</v>
      </c>
      <c r="G76" s="40">
        <f>SUM(G69:G75)</f>
        <v>0</v>
      </c>
      <c r="H76" s="40">
        <f>SUM(H69:H75)</f>
        <v>0</v>
      </c>
      <c r="I76" s="40">
        <f>SUM(I69:I75)</f>
        <v>0</v>
      </c>
      <c r="J76" s="40">
        <f>SUM(J69:J75)</f>
        <v>0</v>
      </c>
      <c r="K76" s="41"/>
      <c r="L76" s="42">
        <f>SUM(L69:L75)</f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thickBot="1" x14ac:dyDescent="0.3">
      <c r="A77" s="48">
        <f>A62</f>
        <v>1</v>
      </c>
      <c r="B77" s="49">
        <f>B62</f>
        <v>4</v>
      </c>
      <c r="C77" s="72" t="s">
        <v>40</v>
      </c>
      <c r="D77" s="73"/>
      <c r="E77" s="50"/>
      <c r="F77" s="51">
        <f>F68+F76</f>
        <v>550</v>
      </c>
      <c r="G77" s="51">
        <f>G68+G76</f>
        <v>38.56</v>
      </c>
      <c r="H77" s="51">
        <f>H68+H76</f>
        <v>31.72</v>
      </c>
      <c r="I77" s="51">
        <f>I68+I76</f>
        <v>89.12</v>
      </c>
      <c r="J77" s="51">
        <f>J68+J76</f>
        <v>629.36</v>
      </c>
      <c r="K77" s="51"/>
      <c r="L77" s="52">
        <f>L68+L76</f>
        <v>41.01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28" t="s">
        <v>25</v>
      </c>
      <c r="E78" s="29" t="s">
        <v>56</v>
      </c>
      <c r="F78" s="30">
        <v>250</v>
      </c>
      <c r="G78" s="30">
        <v>10.83</v>
      </c>
      <c r="H78" s="30">
        <v>11.97</v>
      </c>
      <c r="I78" s="30">
        <v>4.17</v>
      </c>
      <c r="J78" s="30">
        <v>167.71</v>
      </c>
      <c r="K78" s="31">
        <v>534</v>
      </c>
      <c r="L78" s="32">
        <v>78.62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3" t="s">
        <v>26</v>
      </c>
      <c r="E79" s="29" t="s">
        <v>57</v>
      </c>
      <c r="F79" s="30">
        <v>200</v>
      </c>
      <c r="G79" s="62">
        <v>0.2</v>
      </c>
      <c r="H79" s="62">
        <v>0</v>
      </c>
      <c r="I79" s="62">
        <v>14</v>
      </c>
      <c r="J79" s="62">
        <v>28</v>
      </c>
      <c r="K79" s="31">
        <v>685</v>
      </c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5"/>
      <c r="B80" s="26"/>
      <c r="C80" s="27"/>
      <c r="D80" s="28" t="s">
        <v>29</v>
      </c>
      <c r="E80" s="61" t="s">
        <v>30</v>
      </c>
      <c r="F80" s="62">
        <v>50</v>
      </c>
      <c r="G80" s="62">
        <v>2.2999999999999998</v>
      </c>
      <c r="H80" s="62">
        <v>0.2</v>
      </c>
      <c r="I80" s="62">
        <v>15.1</v>
      </c>
      <c r="J80" s="62">
        <v>71</v>
      </c>
      <c r="K80" s="34"/>
      <c r="L80" s="3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5"/>
      <c r="B81" s="26"/>
      <c r="C81" s="27"/>
      <c r="D81" s="28" t="s">
        <v>31</v>
      </c>
      <c r="E81" s="61" t="s">
        <v>32</v>
      </c>
      <c r="F81" s="62">
        <v>200</v>
      </c>
      <c r="G81" s="62">
        <v>0.98</v>
      </c>
      <c r="H81" s="62">
        <v>6.15</v>
      </c>
      <c r="I81" s="62">
        <v>3.73</v>
      </c>
      <c r="J81" s="62">
        <v>134.19999999999999</v>
      </c>
      <c r="K81" s="63"/>
      <c r="L81" s="3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35"/>
      <c r="B82" s="36"/>
      <c r="C82" s="37"/>
      <c r="D82" s="38" t="s">
        <v>33</v>
      </c>
      <c r="E82" s="39"/>
      <c r="F82" s="40">
        <f>SUM(F78:F81)</f>
        <v>700</v>
      </c>
      <c r="G82" s="40">
        <f>SUM(G78:G81)</f>
        <v>14.309999999999999</v>
      </c>
      <c r="H82" s="40">
        <f>SUM(H78:H81)</f>
        <v>18.32</v>
      </c>
      <c r="I82" s="40">
        <f>SUM(I78:I81)</f>
        <v>37</v>
      </c>
      <c r="J82" s="40">
        <f>SUM(J78:J81)</f>
        <v>400.91</v>
      </c>
      <c r="K82" s="41"/>
      <c r="L82" s="42">
        <f>SUM(L78:L81)</f>
        <v>78.62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43" t="e">
        <f>#REF!</f>
        <v>#REF!</v>
      </c>
      <c r="B83" s="44" t="e">
        <f>#REF!</f>
        <v>#REF!</v>
      </c>
      <c r="C83" s="45" t="s">
        <v>34</v>
      </c>
      <c r="D83" s="33" t="s">
        <v>35</v>
      </c>
      <c r="E83" s="29"/>
      <c r="F83" s="30"/>
      <c r="G83" s="30"/>
      <c r="H83" s="30"/>
      <c r="I83" s="30"/>
      <c r="J83" s="30"/>
      <c r="K83" s="31"/>
      <c r="L83" s="46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36</v>
      </c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37</v>
      </c>
      <c r="E85" s="29"/>
      <c r="F85" s="30"/>
      <c r="G85" s="30"/>
      <c r="H85" s="30"/>
      <c r="I85" s="30"/>
      <c r="J85" s="30"/>
      <c r="K85" s="31"/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39</v>
      </c>
      <c r="E86" s="29"/>
      <c r="F86" s="30"/>
      <c r="G86" s="30"/>
      <c r="H86" s="30"/>
      <c r="I86" s="30"/>
      <c r="J86" s="30"/>
      <c r="K86" s="31"/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33" t="s">
        <v>28</v>
      </c>
      <c r="E87" s="29"/>
      <c r="F87" s="30"/>
      <c r="G87" s="30"/>
      <c r="H87" s="30"/>
      <c r="I87" s="30"/>
      <c r="J87" s="30"/>
      <c r="K87" s="31"/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3" t="s">
        <v>29</v>
      </c>
      <c r="E88" s="29"/>
      <c r="F88" s="30"/>
      <c r="G88" s="30"/>
      <c r="H88" s="30"/>
      <c r="I88" s="30"/>
      <c r="J88" s="30"/>
      <c r="K88" s="34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5"/>
      <c r="B89" s="26"/>
      <c r="C89" s="27"/>
      <c r="D89" s="33" t="s">
        <v>43</v>
      </c>
      <c r="E89" s="29"/>
      <c r="F89" s="30"/>
      <c r="G89" s="30"/>
      <c r="H89" s="30"/>
      <c r="I89" s="30"/>
      <c r="J89" s="30"/>
      <c r="K89" s="31"/>
      <c r="L89" s="3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3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28"/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35"/>
      <c r="B92" s="36"/>
      <c r="C92" s="37"/>
      <c r="D92" s="38" t="s">
        <v>33</v>
      </c>
      <c r="E92" s="39"/>
      <c r="F92" s="40">
        <f t="shared" ref="F92:J92" si="12">SUM(F83:F91)</f>
        <v>0</v>
      </c>
      <c r="G92" s="40">
        <f t="shared" si="12"/>
        <v>0</v>
      </c>
      <c r="H92" s="40">
        <f t="shared" si="12"/>
        <v>0</v>
      </c>
      <c r="I92" s="40">
        <f t="shared" si="12"/>
        <v>0</v>
      </c>
      <c r="J92" s="40">
        <f t="shared" si="12"/>
        <v>0</v>
      </c>
      <c r="K92" s="41"/>
      <c r="L92" s="42">
        <f>SUM(L83:L91)</f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thickBot="1" x14ac:dyDescent="0.3">
      <c r="A93" s="48" t="e">
        <f>#REF!</f>
        <v>#REF!</v>
      </c>
      <c r="B93" s="49" t="e">
        <f>#REF!</f>
        <v>#REF!</v>
      </c>
      <c r="C93" s="72" t="s">
        <v>40</v>
      </c>
      <c r="D93" s="73"/>
      <c r="E93" s="50"/>
      <c r="F93" s="51">
        <f t="shared" ref="F93:J93" si="13">F82+F92</f>
        <v>700</v>
      </c>
      <c r="G93" s="51">
        <f t="shared" si="13"/>
        <v>14.309999999999999</v>
      </c>
      <c r="H93" s="51">
        <f t="shared" si="13"/>
        <v>18.32</v>
      </c>
      <c r="I93" s="51">
        <f t="shared" si="13"/>
        <v>37</v>
      </c>
      <c r="J93" s="51">
        <f t="shared" si="13"/>
        <v>400.91</v>
      </c>
      <c r="K93" s="51"/>
      <c r="L93" s="52">
        <f>L82+L92</f>
        <v>78.62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28" t="s">
        <v>25</v>
      </c>
      <c r="E94" s="29" t="s">
        <v>58</v>
      </c>
      <c r="F94" s="30">
        <v>250</v>
      </c>
      <c r="G94" s="30">
        <v>2.69</v>
      </c>
      <c r="H94" s="30">
        <v>2.84</v>
      </c>
      <c r="I94" s="30">
        <v>17.14</v>
      </c>
      <c r="J94" s="30">
        <v>104.75</v>
      </c>
      <c r="K94" s="31">
        <v>148</v>
      </c>
      <c r="L94" s="32">
        <v>63.8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26</v>
      </c>
      <c r="E95" s="29" t="s">
        <v>45</v>
      </c>
      <c r="F95" s="30">
        <v>200</v>
      </c>
      <c r="G95" s="30">
        <v>3.52</v>
      </c>
      <c r="H95" s="30">
        <v>3.72</v>
      </c>
      <c r="I95" s="30">
        <v>25.49</v>
      </c>
      <c r="J95" s="30">
        <v>145.19999999999999</v>
      </c>
      <c r="K95" s="31">
        <v>383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29</v>
      </c>
      <c r="E96" s="61" t="s">
        <v>30</v>
      </c>
      <c r="F96" s="62">
        <v>50</v>
      </c>
      <c r="G96" s="62">
        <v>2.2999999999999998</v>
      </c>
      <c r="H96" s="62">
        <v>0.2</v>
      </c>
      <c r="I96" s="62">
        <v>15.1</v>
      </c>
      <c r="J96" s="62">
        <v>71</v>
      </c>
      <c r="K96" s="34"/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3" t="s">
        <v>43</v>
      </c>
      <c r="E97" s="61" t="s">
        <v>44</v>
      </c>
      <c r="F97" s="30">
        <v>50</v>
      </c>
      <c r="G97" s="30">
        <v>30.93</v>
      </c>
      <c r="H97" s="30">
        <v>29.65</v>
      </c>
      <c r="I97" s="30">
        <v>93.73</v>
      </c>
      <c r="J97" s="30">
        <v>310.66000000000003</v>
      </c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5"/>
      <c r="B99" s="36"/>
      <c r="C99" s="37"/>
      <c r="D99" s="38" t="s">
        <v>33</v>
      </c>
      <c r="E99" s="39"/>
      <c r="F99" s="40">
        <f>SUM(F94:F98)</f>
        <v>550</v>
      </c>
      <c r="G99" s="40">
        <f>SUM(G94:G98)</f>
        <v>39.44</v>
      </c>
      <c r="H99" s="40">
        <f>SUM(H94:H98)</f>
        <v>36.409999999999997</v>
      </c>
      <c r="I99" s="40">
        <f>SUM(I94:I98)</f>
        <v>151.46</v>
      </c>
      <c r="J99" s="40">
        <f>SUM(J94:J98)</f>
        <v>631.61</v>
      </c>
      <c r="K99" s="41"/>
      <c r="L99" s="42">
        <f>SUM(L94:L98)</f>
        <v>63.8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43" t="e">
        <f>#REF!</f>
        <v>#REF!</v>
      </c>
      <c r="B100" s="44" t="e">
        <f>#REF!</f>
        <v>#REF!</v>
      </c>
      <c r="C100" s="45" t="s">
        <v>34</v>
      </c>
      <c r="D100" s="33" t="s">
        <v>35</v>
      </c>
      <c r="E100" s="29"/>
      <c r="F100" s="30"/>
      <c r="G100" s="30"/>
      <c r="H100" s="30"/>
      <c r="I100" s="30"/>
      <c r="J100" s="30"/>
      <c r="K100" s="31"/>
      <c r="L100" s="46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5"/>
      <c r="B101" s="26"/>
      <c r="C101" s="27"/>
      <c r="D101" s="33" t="s">
        <v>36</v>
      </c>
      <c r="E101" s="29"/>
      <c r="F101" s="30"/>
      <c r="G101" s="30"/>
      <c r="H101" s="30"/>
      <c r="I101" s="30"/>
      <c r="J101" s="30"/>
      <c r="K101" s="31"/>
      <c r="L101" s="3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33" t="s">
        <v>37</v>
      </c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26</v>
      </c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28</v>
      </c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29</v>
      </c>
      <c r="E105" s="29"/>
      <c r="F105" s="30"/>
      <c r="G105" s="30"/>
      <c r="H105" s="30"/>
      <c r="I105" s="30"/>
      <c r="J105" s="30"/>
      <c r="K105" s="34"/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5"/>
      <c r="B108" s="26"/>
      <c r="C108" s="27"/>
      <c r="D108" s="28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5"/>
      <c r="B109" s="36"/>
      <c r="C109" s="37"/>
      <c r="D109" s="38" t="s">
        <v>33</v>
      </c>
      <c r="E109" s="39"/>
      <c r="F109" s="40">
        <f t="shared" ref="F109:J109" si="14">SUM(F100:F108)</f>
        <v>0</v>
      </c>
      <c r="G109" s="40">
        <f t="shared" si="14"/>
        <v>0</v>
      </c>
      <c r="H109" s="40">
        <f t="shared" si="14"/>
        <v>0</v>
      </c>
      <c r="I109" s="40">
        <f t="shared" si="14"/>
        <v>0</v>
      </c>
      <c r="J109" s="40">
        <f t="shared" si="14"/>
        <v>0</v>
      </c>
      <c r="K109" s="41"/>
      <c r="L109" s="42">
        <f>SUM(L100:L108)</f>
        <v>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thickBot="1" x14ac:dyDescent="0.3">
      <c r="A110" s="48" t="e">
        <f>#REF!</f>
        <v>#REF!</v>
      </c>
      <c r="B110" s="49" t="e">
        <f>#REF!</f>
        <v>#REF!</v>
      </c>
      <c r="C110" s="72" t="s">
        <v>40</v>
      </c>
      <c r="D110" s="73"/>
      <c r="E110" s="50"/>
      <c r="F110" s="51">
        <f t="shared" ref="F110:J110" si="15">F99+F109</f>
        <v>550</v>
      </c>
      <c r="G110" s="51">
        <f t="shared" si="15"/>
        <v>39.44</v>
      </c>
      <c r="H110" s="51">
        <f t="shared" si="15"/>
        <v>36.409999999999997</v>
      </c>
      <c r="I110" s="51">
        <f t="shared" si="15"/>
        <v>151.46</v>
      </c>
      <c r="J110" s="51">
        <f t="shared" si="15"/>
        <v>631.61</v>
      </c>
      <c r="K110" s="51"/>
      <c r="L110" s="52">
        <f>L99+L109</f>
        <v>63.8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53">
        <v>2</v>
      </c>
      <c r="B111" s="26">
        <v>2</v>
      </c>
      <c r="C111" s="19" t="s">
        <v>23</v>
      </c>
      <c r="D111" s="33" t="s">
        <v>35</v>
      </c>
      <c r="E111" s="21" t="s">
        <v>60</v>
      </c>
      <c r="F111" s="22">
        <v>200</v>
      </c>
      <c r="G111" s="22">
        <v>1.1299999999999999</v>
      </c>
      <c r="H111" s="22">
        <v>6.19</v>
      </c>
      <c r="I111" s="22">
        <v>4.72</v>
      </c>
      <c r="J111" s="22">
        <v>79.099999999999994</v>
      </c>
      <c r="K111" s="23"/>
      <c r="L111" s="24">
        <v>92.71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53"/>
      <c r="B112" s="26"/>
      <c r="C112" s="27"/>
      <c r="D112" s="28" t="s">
        <v>25</v>
      </c>
      <c r="E112" s="29" t="s">
        <v>59</v>
      </c>
      <c r="F112" s="30">
        <v>200</v>
      </c>
      <c r="G112" s="30">
        <v>16.8</v>
      </c>
      <c r="H112" s="30">
        <v>14.8</v>
      </c>
      <c r="I112" s="30">
        <v>44.8</v>
      </c>
      <c r="J112" s="30">
        <v>380</v>
      </c>
      <c r="K112" s="31">
        <v>265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53"/>
      <c r="B113" s="26"/>
      <c r="C113" s="27"/>
      <c r="D113" s="33" t="s">
        <v>26</v>
      </c>
      <c r="E113" s="29" t="s">
        <v>27</v>
      </c>
      <c r="F113" s="30">
        <v>200</v>
      </c>
      <c r="G113" s="62">
        <v>0.2</v>
      </c>
      <c r="H113" s="62">
        <v>0</v>
      </c>
      <c r="I113" s="62">
        <v>14</v>
      </c>
      <c r="J113" s="62">
        <v>28</v>
      </c>
      <c r="K113" s="31">
        <v>685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53"/>
      <c r="B114" s="26"/>
      <c r="C114" s="27"/>
      <c r="D114" s="33" t="s">
        <v>29</v>
      </c>
      <c r="E114" s="29" t="s">
        <v>30</v>
      </c>
      <c r="F114" s="62">
        <v>50</v>
      </c>
      <c r="G114" s="62">
        <v>2.2999999999999998</v>
      </c>
      <c r="H114" s="62">
        <v>0.2</v>
      </c>
      <c r="I114" s="62">
        <v>15.1</v>
      </c>
      <c r="J114" s="62">
        <v>71</v>
      </c>
      <c r="K114" s="34"/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54"/>
      <c r="B115" s="36"/>
      <c r="C115" s="37"/>
      <c r="D115" s="38" t="s">
        <v>33</v>
      </c>
      <c r="E115" s="39"/>
      <c r="F115" s="40">
        <f>SUM(F111:F114)</f>
        <v>650</v>
      </c>
      <c r="G115" s="40">
        <f>SUM(G111:G114)</f>
        <v>20.43</v>
      </c>
      <c r="H115" s="40">
        <f>SUM(H111:H114)</f>
        <v>21.19</v>
      </c>
      <c r="I115" s="40">
        <f>SUM(I111:I114)</f>
        <v>78.61999999999999</v>
      </c>
      <c r="J115" s="40">
        <f>SUM(J111:J114)</f>
        <v>558.1</v>
      </c>
      <c r="K115" s="41"/>
      <c r="L115" s="42">
        <f>SUM(L111:L114)</f>
        <v>92.71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44">
        <f>A111</f>
        <v>2</v>
      </c>
      <c r="B116" s="44">
        <f>B111</f>
        <v>2</v>
      </c>
      <c r="C116" s="45" t="s">
        <v>34</v>
      </c>
      <c r="D116" s="33" t="s">
        <v>35</v>
      </c>
      <c r="E116" s="29"/>
      <c r="F116" s="30"/>
      <c r="G116" s="30"/>
      <c r="H116" s="30"/>
      <c r="I116" s="30"/>
      <c r="J116" s="30"/>
      <c r="K116" s="31"/>
      <c r="L116" s="4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53"/>
      <c r="B117" s="26"/>
      <c r="C117" s="27"/>
      <c r="D117" s="33" t="s">
        <v>36</v>
      </c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53"/>
      <c r="B118" s="26"/>
      <c r="C118" s="27"/>
      <c r="D118" s="33" t="s">
        <v>37</v>
      </c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53"/>
      <c r="B119" s="26"/>
      <c r="C119" s="27"/>
      <c r="D119" s="33" t="s">
        <v>39</v>
      </c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3"/>
      <c r="B120" s="26"/>
      <c r="C120" s="27"/>
      <c r="D120" s="33" t="s">
        <v>28</v>
      </c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3"/>
      <c r="B121" s="26"/>
      <c r="C121" s="27"/>
      <c r="D121" s="33" t="s">
        <v>29</v>
      </c>
      <c r="E121" s="29"/>
      <c r="F121" s="30"/>
      <c r="G121" s="30"/>
      <c r="H121" s="30"/>
      <c r="I121" s="30"/>
      <c r="J121" s="30"/>
      <c r="K121" s="34"/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3"/>
      <c r="B122" s="26"/>
      <c r="C122" s="27"/>
      <c r="D122" s="33" t="s">
        <v>43</v>
      </c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3"/>
      <c r="B123" s="26"/>
      <c r="C123" s="27"/>
      <c r="D123" s="28"/>
      <c r="E123" s="29"/>
      <c r="F123" s="30"/>
      <c r="G123" s="30"/>
      <c r="H123" s="30"/>
      <c r="I123" s="30"/>
      <c r="J123" s="30"/>
      <c r="K123" s="31"/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3"/>
      <c r="B124" s="26"/>
      <c r="C124" s="27"/>
      <c r="D124" s="28"/>
      <c r="E124" s="29"/>
      <c r="F124" s="30"/>
      <c r="G124" s="30"/>
      <c r="H124" s="30"/>
      <c r="I124" s="30"/>
      <c r="J124" s="30"/>
      <c r="K124" s="31"/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4"/>
      <c r="B125" s="36"/>
      <c r="C125" s="37"/>
      <c r="D125" s="38" t="s">
        <v>33</v>
      </c>
      <c r="E125" s="39"/>
      <c r="F125" s="40">
        <f t="shared" ref="F125:J125" si="16">SUM(F116:F124)</f>
        <v>0</v>
      </c>
      <c r="G125" s="40">
        <f t="shared" si="16"/>
        <v>0</v>
      </c>
      <c r="H125" s="40">
        <f t="shared" si="16"/>
        <v>0</v>
      </c>
      <c r="I125" s="40">
        <f t="shared" si="16"/>
        <v>0</v>
      </c>
      <c r="J125" s="40">
        <f t="shared" si="16"/>
        <v>0</v>
      </c>
      <c r="K125" s="41"/>
      <c r="L125" s="42">
        <f>SUM(L116:L124)</f>
        <v>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5">
        <f>A111</f>
        <v>2</v>
      </c>
      <c r="B126" s="55">
        <f>B111</f>
        <v>2</v>
      </c>
      <c r="C126" s="72" t="s">
        <v>40</v>
      </c>
      <c r="D126" s="73"/>
      <c r="E126" s="50"/>
      <c r="F126" s="51">
        <f t="shared" ref="F126:J126" si="17">F115+F125</f>
        <v>650</v>
      </c>
      <c r="G126" s="51">
        <f t="shared" si="17"/>
        <v>20.43</v>
      </c>
      <c r="H126" s="51">
        <f t="shared" si="17"/>
        <v>21.19</v>
      </c>
      <c r="I126" s="51">
        <f t="shared" si="17"/>
        <v>78.61999999999999</v>
      </c>
      <c r="J126" s="51">
        <f t="shared" si="17"/>
        <v>558.1</v>
      </c>
      <c r="K126" s="51"/>
      <c r="L126" s="52">
        <f>L115+L125</f>
        <v>92.71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17">
        <v>2</v>
      </c>
      <c r="B127" s="18">
        <v>3</v>
      </c>
      <c r="C127" s="19" t="s">
        <v>23</v>
      </c>
      <c r="D127" s="56" t="s">
        <v>37</v>
      </c>
      <c r="E127" s="57" t="s">
        <v>42</v>
      </c>
      <c r="F127" s="58">
        <v>100</v>
      </c>
      <c r="G127" s="58">
        <v>10.4</v>
      </c>
      <c r="H127" s="58">
        <v>20</v>
      </c>
      <c r="I127" s="58">
        <v>21.2</v>
      </c>
      <c r="J127" s="58">
        <v>224</v>
      </c>
      <c r="K127" s="59">
        <v>591</v>
      </c>
      <c r="L127" s="24">
        <v>107.8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5"/>
      <c r="B128" s="26"/>
      <c r="C128" s="27"/>
      <c r="D128" s="60" t="s">
        <v>38</v>
      </c>
      <c r="E128" s="61" t="s">
        <v>61</v>
      </c>
      <c r="F128" s="62">
        <v>200</v>
      </c>
      <c r="G128" s="62">
        <v>7.36</v>
      </c>
      <c r="H128" s="62">
        <v>18.32</v>
      </c>
      <c r="I128" s="62">
        <v>35.21</v>
      </c>
      <c r="J128" s="62">
        <v>337.1</v>
      </c>
      <c r="K128" s="63">
        <v>516</v>
      </c>
      <c r="L128" s="3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5"/>
      <c r="B129" s="26"/>
      <c r="C129" s="27"/>
      <c r="D129" s="64" t="s">
        <v>26</v>
      </c>
      <c r="E129" s="61" t="s">
        <v>27</v>
      </c>
      <c r="F129" s="62">
        <v>200</v>
      </c>
      <c r="G129" s="62">
        <v>0.2</v>
      </c>
      <c r="H129" s="62">
        <v>0</v>
      </c>
      <c r="I129" s="62">
        <v>14</v>
      </c>
      <c r="J129" s="62">
        <v>28</v>
      </c>
      <c r="K129" s="63">
        <v>685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5"/>
      <c r="B130" s="26"/>
      <c r="C130" s="27"/>
      <c r="D130" s="64" t="s">
        <v>29</v>
      </c>
      <c r="E130" s="61" t="s">
        <v>30</v>
      </c>
      <c r="F130" s="71">
        <v>50</v>
      </c>
      <c r="G130" s="62">
        <v>2.2999999999999998</v>
      </c>
      <c r="H130" s="62">
        <v>0.2</v>
      </c>
      <c r="I130" s="62">
        <v>15.1</v>
      </c>
      <c r="J130" s="62">
        <v>71</v>
      </c>
      <c r="K130" s="65"/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5"/>
      <c r="B131" s="26"/>
      <c r="C131" s="27"/>
      <c r="D131" s="28" t="s">
        <v>31</v>
      </c>
      <c r="E131" s="61" t="s">
        <v>32</v>
      </c>
      <c r="F131" s="62">
        <v>200</v>
      </c>
      <c r="G131" s="62">
        <v>0.98</v>
      </c>
      <c r="H131" s="62">
        <v>6.15</v>
      </c>
      <c r="I131" s="62">
        <v>3.73</v>
      </c>
      <c r="J131" s="62">
        <v>134.19999999999999</v>
      </c>
      <c r="K131" s="63"/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35"/>
      <c r="B132" s="36"/>
      <c r="C132" s="37"/>
      <c r="D132" s="38" t="s">
        <v>33</v>
      </c>
      <c r="E132" s="39"/>
      <c r="F132" s="40">
        <f>SUM(F127:F131)</f>
        <v>750</v>
      </c>
      <c r="G132" s="40">
        <f>SUM(G127:G131)</f>
        <v>21.240000000000002</v>
      </c>
      <c r="H132" s="40">
        <f>SUM(H127:H131)</f>
        <v>44.67</v>
      </c>
      <c r="I132" s="40">
        <f>SUM(I127:I131)</f>
        <v>89.24</v>
      </c>
      <c r="J132" s="40">
        <f>SUM(J127:J131)</f>
        <v>794.3</v>
      </c>
      <c r="K132" s="41"/>
      <c r="L132" s="42">
        <f>SUM(L127:L131)</f>
        <v>107.8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3">
        <f>A127</f>
        <v>2</v>
      </c>
      <c r="B133" s="44">
        <f>B127</f>
        <v>3</v>
      </c>
      <c r="C133" s="45" t="s">
        <v>34</v>
      </c>
      <c r="D133" s="64" t="s">
        <v>35</v>
      </c>
      <c r="E133" s="61"/>
      <c r="F133" s="62"/>
      <c r="G133" s="62"/>
      <c r="H133" s="62"/>
      <c r="I133" s="62"/>
      <c r="J133" s="62"/>
      <c r="K133" s="63"/>
      <c r="L133" s="46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5"/>
      <c r="B134" s="26"/>
      <c r="C134" s="27"/>
      <c r="D134" s="64" t="s">
        <v>36</v>
      </c>
      <c r="E134" s="61"/>
      <c r="F134" s="62"/>
      <c r="G134" s="62"/>
      <c r="H134" s="62"/>
      <c r="I134" s="62"/>
      <c r="J134" s="62"/>
      <c r="K134" s="63"/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5"/>
      <c r="B135" s="26"/>
      <c r="C135" s="27"/>
      <c r="D135" s="64" t="s">
        <v>37</v>
      </c>
      <c r="E135" s="61"/>
      <c r="F135" s="62"/>
      <c r="G135" s="62"/>
      <c r="H135" s="62"/>
      <c r="I135" s="62"/>
      <c r="J135" s="62"/>
      <c r="K135" s="63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5"/>
      <c r="B136" s="26"/>
      <c r="C136" s="27"/>
      <c r="D136" s="64" t="s">
        <v>38</v>
      </c>
      <c r="E136" s="61"/>
      <c r="F136" s="62"/>
      <c r="G136" s="62"/>
      <c r="H136" s="62"/>
      <c r="I136" s="62"/>
      <c r="J136" s="62"/>
      <c r="K136" s="63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5"/>
      <c r="B137" s="26"/>
      <c r="C137" s="27"/>
      <c r="D137" s="64" t="s">
        <v>39</v>
      </c>
      <c r="E137" s="61"/>
      <c r="F137" s="62"/>
      <c r="G137" s="62"/>
      <c r="H137" s="62"/>
      <c r="I137" s="62"/>
      <c r="J137" s="62"/>
      <c r="K137" s="63"/>
      <c r="L137" s="3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5"/>
      <c r="B138" s="26"/>
      <c r="C138" s="27"/>
      <c r="D138" s="64" t="s">
        <v>28</v>
      </c>
      <c r="E138" s="61"/>
      <c r="F138" s="62"/>
      <c r="G138" s="62"/>
      <c r="H138" s="62"/>
      <c r="I138" s="62"/>
      <c r="J138" s="62"/>
      <c r="K138" s="63"/>
      <c r="L138" s="3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5"/>
      <c r="B139" s="26"/>
      <c r="C139" s="27"/>
      <c r="D139" s="64" t="s">
        <v>29</v>
      </c>
      <c r="E139" s="61"/>
      <c r="F139" s="62"/>
      <c r="G139" s="62"/>
      <c r="H139" s="62"/>
      <c r="I139" s="62"/>
      <c r="J139" s="62"/>
      <c r="K139" s="65"/>
      <c r="L139" s="3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28"/>
      <c r="E141" s="29"/>
      <c r="F141" s="30"/>
      <c r="G141" s="30"/>
      <c r="H141" s="30"/>
      <c r="I141" s="30"/>
      <c r="J141" s="30"/>
      <c r="K141" s="31"/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35"/>
      <c r="B142" s="36"/>
      <c r="C142" s="37"/>
      <c r="D142" s="38" t="s">
        <v>33</v>
      </c>
      <c r="E142" s="39"/>
      <c r="F142" s="40">
        <f t="shared" ref="F142:J142" si="18">SUM(F133:F141)</f>
        <v>0</v>
      </c>
      <c r="G142" s="40">
        <f t="shared" si="18"/>
        <v>0</v>
      </c>
      <c r="H142" s="40">
        <f t="shared" si="18"/>
        <v>0</v>
      </c>
      <c r="I142" s="40">
        <f t="shared" si="18"/>
        <v>0</v>
      </c>
      <c r="J142" s="40">
        <f t="shared" si="18"/>
        <v>0</v>
      </c>
      <c r="K142" s="41"/>
      <c r="L142" s="42">
        <f>SUM(L133:L141)</f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48">
        <f>A127</f>
        <v>2</v>
      </c>
      <c r="B143" s="49">
        <f>B127</f>
        <v>3</v>
      </c>
      <c r="C143" s="72" t="s">
        <v>40</v>
      </c>
      <c r="D143" s="73"/>
      <c r="E143" s="50"/>
      <c r="F143" s="51">
        <f t="shared" ref="F143:J143" si="19">F132+F142</f>
        <v>750</v>
      </c>
      <c r="G143" s="51">
        <f t="shared" si="19"/>
        <v>21.240000000000002</v>
      </c>
      <c r="H143" s="51">
        <f t="shared" si="19"/>
        <v>44.67</v>
      </c>
      <c r="I143" s="51">
        <f t="shared" si="19"/>
        <v>89.24</v>
      </c>
      <c r="J143" s="51">
        <f t="shared" si="19"/>
        <v>794.3</v>
      </c>
      <c r="K143" s="51"/>
      <c r="L143" s="52">
        <f>L132+L142</f>
        <v>107.8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17">
        <v>2</v>
      </c>
      <c r="B144" s="18">
        <v>4</v>
      </c>
      <c r="C144" s="19" t="s">
        <v>23</v>
      </c>
      <c r="D144" s="20" t="s">
        <v>24</v>
      </c>
      <c r="E144" s="21" t="s">
        <v>62</v>
      </c>
      <c r="F144" s="22">
        <v>15</v>
      </c>
      <c r="G144" s="22">
        <v>3.48</v>
      </c>
      <c r="H144" s="22">
        <v>4.45</v>
      </c>
      <c r="I144" s="22">
        <v>0</v>
      </c>
      <c r="J144" s="22">
        <v>54.65</v>
      </c>
      <c r="K144" s="23">
        <v>42</v>
      </c>
      <c r="L144" s="24">
        <v>70.55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thickBot="1" x14ac:dyDescent="0.3">
      <c r="A145" s="25"/>
      <c r="B145" s="26"/>
      <c r="C145" s="27"/>
      <c r="D145" s="28" t="s">
        <v>37</v>
      </c>
      <c r="E145" s="29" t="s">
        <v>63</v>
      </c>
      <c r="F145" s="30">
        <v>250</v>
      </c>
      <c r="G145" s="30">
        <v>27.53</v>
      </c>
      <c r="H145" s="30">
        <v>7.47</v>
      </c>
      <c r="I145" s="30">
        <v>21.95</v>
      </c>
      <c r="J145" s="30">
        <v>415</v>
      </c>
      <c r="K145" s="31">
        <v>436</v>
      </c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5"/>
      <c r="B146" s="26"/>
      <c r="C146" s="27"/>
      <c r="D146" s="64" t="s">
        <v>35</v>
      </c>
      <c r="E146" s="57" t="s">
        <v>60</v>
      </c>
      <c r="F146" s="58">
        <v>200</v>
      </c>
      <c r="G146" s="58">
        <v>1.1299999999999999</v>
      </c>
      <c r="H146" s="58">
        <v>6.19</v>
      </c>
      <c r="I146" s="58">
        <v>4.72</v>
      </c>
      <c r="J146" s="58">
        <v>79.099999999999994</v>
      </c>
      <c r="K146" s="31"/>
      <c r="L146" s="3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5"/>
      <c r="B147" s="26"/>
      <c r="C147" s="27"/>
      <c r="D147" s="33" t="s">
        <v>39</v>
      </c>
      <c r="E147" s="61" t="s">
        <v>51</v>
      </c>
      <c r="F147" s="62">
        <v>200</v>
      </c>
      <c r="G147" s="62">
        <v>0.04</v>
      </c>
      <c r="H147" s="62">
        <v>0</v>
      </c>
      <c r="I147" s="62">
        <v>24.76</v>
      </c>
      <c r="J147" s="62">
        <v>94.2</v>
      </c>
      <c r="K147" s="31" t="s">
        <v>69</v>
      </c>
      <c r="L147" s="3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28" t="s">
        <v>29</v>
      </c>
      <c r="E148" s="29" t="s">
        <v>30</v>
      </c>
      <c r="F148" s="71">
        <v>50</v>
      </c>
      <c r="G148" s="62">
        <v>2.2999999999999998</v>
      </c>
      <c r="H148" s="62">
        <v>0.2</v>
      </c>
      <c r="I148" s="62">
        <v>15.1</v>
      </c>
      <c r="J148" s="62">
        <v>71</v>
      </c>
      <c r="K148" s="34"/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35"/>
      <c r="B149" s="36"/>
      <c r="C149" s="37"/>
      <c r="D149" s="38" t="s">
        <v>33</v>
      </c>
      <c r="E149" s="39"/>
      <c r="F149" s="40">
        <f>SUM(F144:F148)</f>
        <v>715</v>
      </c>
      <c r="G149" s="40">
        <f>SUM(G144:G148)</f>
        <v>34.479999999999997</v>
      </c>
      <c r="H149" s="40">
        <f>SUM(H144:H148)</f>
        <v>18.309999999999999</v>
      </c>
      <c r="I149" s="40">
        <f>SUM(I144:I148)</f>
        <v>66.53</v>
      </c>
      <c r="J149" s="40">
        <f>SUM(J144:J148)</f>
        <v>713.95</v>
      </c>
      <c r="K149" s="41"/>
      <c r="L149" s="42">
        <f>SUM(L144:L148)</f>
        <v>70.55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43">
        <f>A144</f>
        <v>2</v>
      </c>
      <c r="B150" s="44">
        <f>B144</f>
        <v>4</v>
      </c>
      <c r="C150" s="45" t="s">
        <v>34</v>
      </c>
      <c r="D150" s="64" t="s">
        <v>35</v>
      </c>
      <c r="E150" s="61"/>
      <c r="F150" s="62"/>
      <c r="G150" s="62"/>
      <c r="H150" s="62"/>
      <c r="I150" s="62"/>
      <c r="J150" s="62"/>
      <c r="K150" s="63"/>
      <c r="L150" s="46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64" t="s">
        <v>36</v>
      </c>
      <c r="E151" s="61"/>
      <c r="F151" s="62"/>
      <c r="G151" s="62"/>
      <c r="H151" s="62"/>
      <c r="I151" s="62"/>
      <c r="J151" s="62"/>
      <c r="K151" s="63"/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64" t="s">
        <v>37</v>
      </c>
      <c r="E152" s="61"/>
      <c r="F152" s="62"/>
      <c r="G152" s="62"/>
      <c r="H152" s="62"/>
      <c r="I152" s="62"/>
      <c r="J152" s="62"/>
      <c r="K152" s="63"/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64" t="s">
        <v>38</v>
      </c>
      <c r="E153" s="61"/>
      <c r="F153" s="62"/>
      <c r="G153" s="62"/>
      <c r="H153" s="62"/>
      <c r="I153" s="62"/>
      <c r="J153" s="62"/>
      <c r="K153" s="63"/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64" t="s">
        <v>39</v>
      </c>
      <c r="E154" s="61"/>
      <c r="F154" s="62"/>
      <c r="G154" s="62"/>
      <c r="H154" s="62"/>
      <c r="I154" s="62"/>
      <c r="J154" s="62"/>
      <c r="K154" s="63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64" t="s">
        <v>28</v>
      </c>
      <c r="E155" s="61"/>
      <c r="F155" s="62"/>
      <c r="G155" s="62"/>
      <c r="H155" s="62"/>
      <c r="I155" s="62"/>
      <c r="J155" s="62"/>
      <c r="K155" s="63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5"/>
      <c r="B156" s="26"/>
      <c r="C156" s="27"/>
      <c r="D156" s="64" t="s">
        <v>29</v>
      </c>
      <c r="E156" s="61"/>
      <c r="F156" s="62"/>
      <c r="G156" s="62"/>
      <c r="H156" s="62"/>
      <c r="I156" s="62"/>
      <c r="J156" s="62"/>
      <c r="K156" s="65"/>
      <c r="L156" s="3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5"/>
      <c r="B157" s="26"/>
      <c r="C157" s="27"/>
      <c r="D157" s="28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5"/>
      <c r="B158" s="26"/>
      <c r="C158" s="27"/>
      <c r="D158" s="28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35"/>
      <c r="B159" s="36"/>
      <c r="C159" s="37"/>
      <c r="D159" s="38" t="s">
        <v>33</v>
      </c>
      <c r="E159" s="39"/>
      <c r="F159" s="40">
        <f t="shared" ref="F159:J159" si="20">SUM(F150:F158)</f>
        <v>0</v>
      </c>
      <c r="G159" s="40">
        <f t="shared" si="20"/>
        <v>0</v>
      </c>
      <c r="H159" s="40">
        <f t="shared" si="20"/>
        <v>0</v>
      </c>
      <c r="I159" s="40">
        <f t="shared" si="20"/>
        <v>0</v>
      </c>
      <c r="J159" s="40">
        <f t="shared" si="20"/>
        <v>0</v>
      </c>
      <c r="K159" s="41"/>
      <c r="L159" s="42">
        <f>SUM(L150:L158)</f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48">
        <f>A144</f>
        <v>2</v>
      </c>
      <c r="B160" s="49">
        <f>B144</f>
        <v>4</v>
      </c>
      <c r="C160" s="72" t="s">
        <v>40</v>
      </c>
      <c r="D160" s="73"/>
      <c r="E160" s="50"/>
      <c r="F160" s="51">
        <f t="shared" ref="F160:J160" si="21">F149+F159</f>
        <v>715</v>
      </c>
      <c r="G160" s="51">
        <f t="shared" si="21"/>
        <v>34.479999999999997</v>
      </c>
      <c r="H160" s="51">
        <f t="shared" si="21"/>
        <v>18.309999999999999</v>
      </c>
      <c r="I160" s="51">
        <f t="shared" si="21"/>
        <v>66.53</v>
      </c>
      <c r="J160" s="51">
        <f t="shared" si="21"/>
        <v>713.95</v>
      </c>
      <c r="K160" s="51"/>
      <c r="L160" s="52">
        <f>L149+L159</f>
        <v>70.55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17">
        <v>2</v>
      </c>
      <c r="B161" s="18">
        <v>5</v>
      </c>
      <c r="C161" s="19" t="s">
        <v>23</v>
      </c>
      <c r="D161" s="20" t="s">
        <v>37</v>
      </c>
      <c r="E161" s="21" t="s">
        <v>64</v>
      </c>
      <c r="F161" s="22">
        <v>200</v>
      </c>
      <c r="G161" s="22">
        <v>8.8000000000000007</v>
      </c>
      <c r="H161" s="22">
        <v>5.84</v>
      </c>
      <c r="I161" s="22">
        <v>47.2</v>
      </c>
      <c r="J161" s="22">
        <v>284.94</v>
      </c>
      <c r="K161" s="66"/>
      <c r="L161" s="24">
        <v>90.08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28" t="s">
        <v>26</v>
      </c>
      <c r="E162" s="61" t="s">
        <v>27</v>
      </c>
      <c r="F162" s="62">
        <v>200</v>
      </c>
      <c r="G162" s="62">
        <v>0.2</v>
      </c>
      <c r="H162" s="62">
        <v>0</v>
      </c>
      <c r="I162" s="62">
        <v>14</v>
      </c>
      <c r="J162" s="62">
        <v>28</v>
      </c>
      <c r="K162" s="31">
        <v>685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33" t="s">
        <v>29</v>
      </c>
      <c r="E163" s="29" t="s">
        <v>30</v>
      </c>
      <c r="F163" s="71">
        <v>50</v>
      </c>
      <c r="G163" s="62">
        <v>2.2999999999999998</v>
      </c>
      <c r="H163" s="62">
        <v>0.2</v>
      </c>
      <c r="I163" s="62">
        <v>15.1</v>
      </c>
      <c r="J163" s="62">
        <v>71</v>
      </c>
      <c r="K163" s="34"/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28" t="s">
        <v>37</v>
      </c>
      <c r="E164" s="61" t="s">
        <v>65</v>
      </c>
      <c r="F164" s="62">
        <v>100</v>
      </c>
      <c r="G164" s="62">
        <v>16.36</v>
      </c>
      <c r="H164" s="62">
        <v>8.44</v>
      </c>
      <c r="I164" s="62">
        <v>3.51</v>
      </c>
      <c r="J164" s="62">
        <v>158.04</v>
      </c>
      <c r="K164" s="31">
        <v>451</v>
      </c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5"/>
      <c r="B165" s="26"/>
      <c r="C165" s="27"/>
      <c r="D165" s="28" t="s">
        <v>31</v>
      </c>
      <c r="E165" s="61" t="s">
        <v>32</v>
      </c>
      <c r="F165" s="62">
        <v>200</v>
      </c>
      <c r="G165" s="62">
        <v>0.98</v>
      </c>
      <c r="H165" s="62">
        <v>6.15</v>
      </c>
      <c r="I165" s="62">
        <v>3.73</v>
      </c>
      <c r="J165" s="62">
        <v>134.19999999999999</v>
      </c>
      <c r="K165" s="31"/>
      <c r="L165" s="3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35"/>
      <c r="B166" s="36"/>
      <c r="C166" s="37"/>
      <c r="D166" s="38" t="s">
        <v>33</v>
      </c>
      <c r="E166" s="39"/>
      <c r="F166" s="40">
        <f>SUM(F161:F165)</f>
        <v>750</v>
      </c>
      <c r="G166" s="40">
        <f>SUM(G161:G165)</f>
        <v>28.64</v>
      </c>
      <c r="H166" s="40">
        <f>SUM(H161:H165)</f>
        <v>20.630000000000003</v>
      </c>
      <c r="I166" s="40">
        <f>SUM(I161:I165)</f>
        <v>83.54</v>
      </c>
      <c r="J166" s="40">
        <f>SUM(J161:J165)</f>
        <v>676.18000000000006</v>
      </c>
      <c r="K166" s="41"/>
      <c r="L166" s="42">
        <v>90.08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43">
        <f>A161</f>
        <v>2</v>
      </c>
      <c r="B167" s="44">
        <f>B161</f>
        <v>5</v>
      </c>
      <c r="C167" s="45" t="s">
        <v>34</v>
      </c>
      <c r="D167" s="33" t="s">
        <v>35</v>
      </c>
      <c r="E167" s="29"/>
      <c r="F167" s="30"/>
      <c r="G167" s="30"/>
      <c r="H167" s="30"/>
      <c r="I167" s="30"/>
      <c r="J167" s="30"/>
      <c r="K167" s="31"/>
      <c r="L167" s="46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36</v>
      </c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37</v>
      </c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38</v>
      </c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39</v>
      </c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28</v>
      </c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3" t="s">
        <v>29</v>
      </c>
      <c r="E173" s="29"/>
      <c r="F173" s="30"/>
      <c r="G173" s="30"/>
      <c r="H173" s="30"/>
      <c r="I173" s="30"/>
      <c r="J173" s="30"/>
      <c r="K173" s="34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5"/>
      <c r="B175" s="26"/>
      <c r="C175" s="27"/>
      <c r="D175" s="28"/>
      <c r="E175" s="29"/>
      <c r="F175" s="30"/>
      <c r="G175" s="30"/>
      <c r="H175" s="30"/>
      <c r="I175" s="30"/>
      <c r="J175" s="30"/>
      <c r="K175" s="31"/>
      <c r="L175" s="3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35"/>
      <c r="B176" s="36"/>
      <c r="C176" s="37"/>
      <c r="D176" s="38" t="s">
        <v>33</v>
      </c>
      <c r="E176" s="39"/>
      <c r="F176" s="40">
        <f t="shared" ref="F176:J176" si="22">SUM(F167:F175)</f>
        <v>0</v>
      </c>
      <c r="G176" s="40">
        <f t="shared" si="22"/>
        <v>0</v>
      </c>
      <c r="H176" s="40">
        <f t="shared" si="22"/>
        <v>0</v>
      </c>
      <c r="I176" s="40">
        <f t="shared" si="22"/>
        <v>0</v>
      </c>
      <c r="J176" s="40">
        <f t="shared" si="22"/>
        <v>0</v>
      </c>
      <c r="K176" s="41"/>
      <c r="L176" s="42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48">
        <f>A161</f>
        <v>2</v>
      </c>
      <c r="B177" s="49">
        <f>B161</f>
        <v>5</v>
      </c>
      <c r="C177" s="72" t="s">
        <v>40</v>
      </c>
      <c r="D177" s="73"/>
      <c r="E177" s="50"/>
      <c r="F177" s="51">
        <f t="shared" ref="F177:J177" si="23">F166+F176</f>
        <v>750</v>
      </c>
      <c r="G177" s="51">
        <f t="shared" si="23"/>
        <v>28.64</v>
      </c>
      <c r="H177" s="51">
        <f t="shared" si="23"/>
        <v>20.630000000000003</v>
      </c>
      <c r="I177" s="51">
        <f t="shared" si="23"/>
        <v>83.54</v>
      </c>
      <c r="J177" s="51">
        <f t="shared" si="23"/>
        <v>676.18000000000006</v>
      </c>
      <c r="K177" s="51"/>
      <c r="L177" s="52">
        <f>L166+L176</f>
        <v>90.08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67"/>
      <c r="B178" s="68"/>
      <c r="C178" s="74" t="s">
        <v>46</v>
      </c>
      <c r="D178" s="75"/>
      <c r="E178" s="76"/>
      <c r="F178" s="69">
        <f>(F24+F42+F61+F77+F93+F110+F126+F143+F160+F177)/(IF(F24=0,0,1)+IF(F42=0,0,1)+IF(F61=0,0,1)+IF(F77=0,0,1)+IF(F93=0,0,1)+IF(F110=0,0,1)+IF(F126=0,0,1)+IF(F143=0,0,1)+IF(F160=0,0,1)+IF(F177=0,0,1))</f>
        <v>678</v>
      </c>
      <c r="G178" s="70">
        <f>(G24+G42+G61+G77+G93+G110+G126+G143+G160+G177)/(IF(G24=0,0,1)+IF(G42=0,0,1)+IF(G61=0,0,1)+IF(G77=0,0,1)+IF(G93=0,0,1)+IF(G110=0,0,1)+IF(G126=0,0,1)+IF(G143=0,0,1)+IF(G160=0,0,1)+IF(G177=0,0,1))</f>
        <v>27.829000000000001</v>
      </c>
      <c r="H178" s="70">
        <f>(H24+H42+H61+H77+H93+H110+H126+H143+H160+H177)/(IF(H24=0,0,1)+IF(H42=0,0,1)+IF(H61=0,0,1)+IF(H77=0,0,1)+IF(H93=0,0,1)+IF(H110=0,0,1)+IF(H126=0,0,1)+IF(H143=0,0,1)+IF(H160=0,0,1)+IF(H177=0,0,1))</f>
        <v>26.936</v>
      </c>
      <c r="I178" s="70">
        <f>(I24+I42+I61+I77+I93+I110+I126+I143+I160+I177)/(IF(I24=0,0,1)+IF(I42=0,0,1)+IF(I61=0,0,1)+IF(I77=0,0,1)+IF(I93=0,0,1)+IF(I110=0,0,1)+IF(I126=0,0,1)+IF(I143=0,0,1)+IF(I160=0,0,1)+IF(I177=0,0,1))</f>
        <v>86.02</v>
      </c>
      <c r="J178" s="70">
        <f>(J24+J42+J61+J77+J93+J110+J126+J143+J160+J177)/(IF(J24=0,0,1)+IF(J42=0,0,1)+IF(J61=0,0,1)+IF(J77=0,0,1)+IF(J93=0,0,1)+IF(J110=0,0,1)+IF(J126=0,0,1)+IF(J143=0,0,1)+IF(J160=0,0,1)+IF(J177=0,0,1))</f>
        <v>657.9190000000001</v>
      </c>
      <c r="K178" s="69"/>
      <c r="L178" s="70">
        <f>(L24+L42+L61+L77+L93+L110+L126+L143+L160+L177)/(IF(L24=0,0,1)+IF(L42=0,0,1)+IF(L61=0,0,1)+IF(L77=0,0,1)+IF(L93=0,0,1)+IF(L110=0,0,1)+IF(L126=0,0,1)+IF(L143=0,0,1)+IF(L160=0,0,1)+IF(L177=0,0,1))</f>
        <v>80.838999999999999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1"/>
      <c r="D179" s="1"/>
      <c r="E179" s="2"/>
      <c r="F179" s="2"/>
      <c r="G179" s="2"/>
      <c r="H179" s="2"/>
      <c r="I179" s="2"/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1"/>
      <c r="D180" s="1"/>
      <c r="E180" s="2"/>
      <c r="F180" s="2"/>
      <c r="G180" s="2"/>
      <c r="H180" s="2"/>
      <c r="I180" s="2"/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1"/>
      <c r="D181" s="1"/>
      <c r="E181" s="2"/>
      <c r="F181" s="2"/>
      <c r="G181" s="2"/>
      <c r="H181" s="2"/>
      <c r="I181" s="2"/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14">
    <mergeCell ref="C177:D177"/>
    <mergeCell ref="C178:E178"/>
    <mergeCell ref="C1:E1"/>
    <mergeCell ref="H1:K1"/>
    <mergeCell ref="H2:K2"/>
    <mergeCell ref="C24:D24"/>
    <mergeCell ref="C42:D42"/>
    <mergeCell ref="C61:D61"/>
    <mergeCell ref="C77:D77"/>
    <mergeCell ref="C93:D93"/>
    <mergeCell ref="C110:D110"/>
    <mergeCell ref="C126:D126"/>
    <mergeCell ref="C143:D143"/>
    <mergeCell ref="C160:D16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2024-11-30T02:03:48Z</cp:lastPrinted>
  <dcterms:created xsi:type="dcterms:W3CDTF">2022-05-16T14:23:56Z</dcterms:created>
  <dcterms:modified xsi:type="dcterms:W3CDTF">2024-12-16T09:36:12Z</dcterms:modified>
</cp:coreProperties>
</file>